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9720" windowHeight="6120" activeTab="0"/>
  </bookViews>
  <sheets>
    <sheet name="заполн" sheetId="1" r:id="rId1"/>
  </sheets>
  <definedNames>
    <definedName name="_xlnm.Print_Area" localSheetId="0">'заполн'!$A$1:$P$35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<sst xmlns="http://schemas.openxmlformats.org/spreadsheetml/2006/main" count="34" uniqueCount="34">
  <si>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</si>
  <si>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</si>
  <si>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</si>
  <si>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</si>
  <si>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</si>
  <si>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</si>
  <si>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</si>
  <si>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</si>
  <si>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</si>
  <si>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</si>
  <si>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</si>
  <si>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</si>
  <si>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</si>
  <si>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</si>
  <si>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</si>
  <si>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</si>
  <si>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</si>
  <si>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</si>
  <si>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</si>
  <si>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</si>
  <si>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       К-во здравниц, всего</t>
  </si>
  <si>
    <t xml:space="preserve">Симферопольский      р-н </t>
  </si>
  <si>
    <t xml:space="preserve">Саки </t>
  </si>
  <si>
    <t>Отдохнуло организов. всего с начала 2002 г.</t>
  </si>
  <si>
    <t>Судак</t>
  </si>
  <si>
    <t>Феодосия</t>
  </si>
  <si>
    <t>Сакский район</t>
  </si>
  <si>
    <t xml:space="preserve">Бахчисарайский р-н </t>
  </si>
  <si>
    <t>Раздольненский р-н</t>
  </si>
  <si>
    <t>Ленинский р-н</t>
  </si>
  <si>
    <t xml:space="preserve">Евпатория </t>
  </si>
  <si>
    <t>Алушта</t>
  </si>
  <si>
    <t>К-во неорг. отд. 2002 г</t>
  </si>
  <si>
    <t>К-во работающих здравниц по сост. на 24.01.2003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</si>
</sst>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9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9.00390625" defaultRowHeight="12.75"/>
  <cols>
    <col min="1" max="1" width="14.50390625" style="0" customWidth="1"/>
    <col min="2" max="2" width="6.875" style="0" customWidth="1"/>
    <col min="3" max="3" width="12.375" style="0" customWidth="1"/>
    <col min="4" max="4" width="10.625" style="0" customWidth="1"/>
    <col min="5" max="5" width="4.50390625" style="0" customWidth="1"/>
    <col min="6" max="6" width="10.50390625" style="0" customWidth="1"/>
    <col min="7" max="7" width="6.50390625" style="0" customWidth="1"/>
    <col min="8" max="8" width="7.125" style="0" customWidth="1"/>
    <col min="9" max="9" width="6.125" style="0" customWidth="1"/>
    <col min="10" max="10" width="8.625" style="0" customWidth="1"/>
    <col min="11" max="11" width="10.875" style="0" customWidth="1"/>
    <col min="12" max="12" width="6.375" style="0" customWidth="1"/>
    <col min="13" max="13" width="10.875" style="4" customWidth="1"/>
    <col min="14" max="14" width="7.875" style="4" customWidth="1"/>
    <col min="15" max="15" width="10.625" style="4" customWidth="1"/>
    <col min="16" max="16" width="7.875" style="0" customWidth="1"/>
    <col min="18" max="18" width="11.37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1</v>
      </c>
      <c r="P2" s="1"/>
    </row>
    <row r="3" spans="1:16" ht="18.75" thickBot="1">
      <c r="A3" s="1"/>
      <c r="P3" s="1"/>
    </row>
    <row r="4" spans="1:16" ht="66.75" customHeight="1">
      <c r="A4" s="59" t="s">
        <v>2</v>
      </c>
      <c r="B4" s="60" t="s">
        <v>20</v>
      </c>
      <c r="C4" s="61" t="s">
        <v>3</v>
      </c>
      <c r="D4" s="62" t="s">
        <v>33</v>
      </c>
      <c r="E4" s="60">
        <v>2002</v>
      </c>
      <c r="F4" s="63" t="s">
        <v>4</v>
      </c>
      <c r="G4" s="60">
        <v>2002</v>
      </c>
      <c r="H4" s="63" t="s">
        <v>5</v>
      </c>
      <c r="I4" s="60">
        <v>2002</v>
      </c>
      <c r="J4" s="63" t="s">
        <v>6</v>
      </c>
      <c r="K4" s="63" t="s">
        <v>7</v>
      </c>
      <c r="L4" s="60">
        <v>2002</v>
      </c>
      <c r="M4" s="64" t="s">
        <v>23</v>
      </c>
      <c r="N4" s="60">
        <v>2002</v>
      </c>
      <c r="O4" s="65" t="s">
        <v>8</v>
      </c>
      <c r="P4" s="66" t="s">
        <v>32</v>
      </c>
    </row>
    <row r="5" spans="1:18" s="12" customFormat="1" ht="17.25" customHeight="1">
      <c r="A5" s="5" t="s">
        <v>9</v>
      </c>
      <c r="B5" s="42">
        <v>152</v>
      </c>
      <c r="C5" s="43">
        <v>38923</v>
      </c>
      <c r="D5" s="44">
        <v>47</v>
      </c>
      <c r="E5" s="45">
        <v>47</v>
      </c>
      <c r="F5" s="46">
        <v>11680</v>
      </c>
      <c r="G5" s="46">
        <v>12827</v>
      </c>
      <c r="H5" s="48">
        <v>2521</v>
      </c>
      <c r="I5" s="48">
        <v>2486</v>
      </c>
      <c r="J5" s="49">
        <f aca="true" t="shared" si="0" ref="J5:J18">H5/C5*100</f>
        <v>6.476890270534132</v>
      </c>
      <c r="K5" s="50">
        <f aca="true" t="shared" si="1" ref="K5:L16">H5/F5*100</f>
        <v>21.583904109589042</v>
      </c>
      <c r="L5" s="50">
        <f t="shared" si="1"/>
        <v>19.38099321743198</v>
      </c>
      <c r="M5" s="51">
        <v>11112</v>
      </c>
      <c r="N5" s="51">
        <v>10778</v>
      </c>
      <c r="O5" s="51">
        <v>59</v>
      </c>
      <c r="P5" s="51">
        <v>307</v>
      </c>
      <c r="R5" s="31"/>
    </row>
    <row r="6" spans="1:18" s="12" customFormat="1" ht="15.75" customHeight="1">
      <c r="A6" s="5" t="s">
        <v>31</v>
      </c>
      <c r="B6" s="42">
        <v>82</v>
      </c>
      <c r="C6" s="43">
        <v>23261</v>
      </c>
      <c r="D6" s="44">
        <v>2</v>
      </c>
      <c r="E6" s="45">
        <v>6</v>
      </c>
      <c r="F6" s="46">
        <v>433</v>
      </c>
      <c r="G6" s="46">
        <v>2557</v>
      </c>
      <c r="H6" s="48">
        <v>280</v>
      </c>
      <c r="I6" s="48">
        <v>430</v>
      </c>
      <c r="J6" s="49">
        <f t="shared" si="0"/>
        <v>1.203731567860367</v>
      </c>
      <c r="K6" s="50">
        <f t="shared" si="1"/>
        <v>64.66512702078522</v>
      </c>
      <c r="L6" s="50">
        <f t="shared" si="1"/>
        <v>16.816581931951504</v>
      </c>
      <c r="M6" s="51">
        <v>749</v>
      </c>
      <c r="N6" s="51">
        <v>1780</v>
      </c>
      <c r="O6" s="51">
        <v>13</v>
      </c>
      <c r="P6" s="51">
        <v>19</v>
      </c>
      <c r="R6" s="31"/>
    </row>
    <row r="7" spans="1:18" s="12" customFormat="1" ht="15.75" customHeight="1">
      <c r="A7" s="5" t="s">
        <v>30</v>
      </c>
      <c r="B7" s="42">
        <v>71</v>
      </c>
      <c r="C7" s="43">
        <v>32170</v>
      </c>
      <c r="D7" s="45">
        <v>20</v>
      </c>
      <c r="E7" s="45">
        <v>17</v>
      </c>
      <c r="F7" s="46">
        <v>5745</v>
      </c>
      <c r="G7" s="46">
        <v>7562</v>
      </c>
      <c r="H7" s="48">
        <v>2699</v>
      </c>
      <c r="I7" s="48">
        <v>2116</v>
      </c>
      <c r="J7" s="49">
        <f t="shared" si="0"/>
        <v>8.389804165371464</v>
      </c>
      <c r="K7" s="50">
        <f t="shared" si="1"/>
        <v>46.97998259355962</v>
      </c>
      <c r="L7" s="50">
        <f t="shared" si="1"/>
        <v>27.98201533985718</v>
      </c>
      <c r="M7" s="51">
        <v>5100</v>
      </c>
      <c r="N7" s="51">
        <v>4000</v>
      </c>
      <c r="O7" s="51">
        <v>0</v>
      </c>
      <c r="P7" s="51">
        <v>2</v>
      </c>
      <c r="R7" s="31"/>
    </row>
    <row r="8" spans="1:18" s="12" customFormat="1" ht="13.5" customHeight="1">
      <c r="A8" s="5" t="s">
        <v>24</v>
      </c>
      <c r="B8" s="42">
        <v>18</v>
      </c>
      <c r="C8" s="52">
        <v>6071</v>
      </c>
      <c r="D8" s="53">
        <v>1</v>
      </c>
      <c r="E8" s="53">
        <v>1</v>
      </c>
      <c r="F8" s="46">
        <v>205</v>
      </c>
      <c r="G8" s="46">
        <v>205</v>
      </c>
      <c r="H8" s="48">
        <v>25</v>
      </c>
      <c r="I8" s="48">
        <v>18</v>
      </c>
      <c r="J8" s="49">
        <f t="shared" si="0"/>
        <v>0.411793773678142</v>
      </c>
      <c r="K8" s="50">
        <f t="shared" si="1"/>
        <v>12.195121951219512</v>
      </c>
      <c r="L8" s="50">
        <f t="shared" si="1"/>
        <v>8.780487804878048</v>
      </c>
      <c r="M8" s="51">
        <v>280</v>
      </c>
      <c r="N8" s="51">
        <v>120</v>
      </c>
      <c r="O8" s="51">
        <v>0</v>
      </c>
      <c r="P8" s="51">
        <v>0</v>
      </c>
      <c r="R8" s="31"/>
    </row>
    <row r="9" spans="1:18" s="12" customFormat="1" ht="13.5" customHeight="1">
      <c r="A9" s="5" t="s">
        <v>25</v>
      </c>
      <c r="B9" s="42">
        <v>56</v>
      </c>
      <c r="C9" s="43">
        <v>11784</v>
      </c>
      <c r="D9" s="54">
        <v>1</v>
      </c>
      <c r="E9" s="54">
        <v>1</v>
      </c>
      <c r="F9" s="46">
        <v>190</v>
      </c>
      <c r="G9" s="46">
        <v>405</v>
      </c>
      <c r="H9" s="48">
        <v>60</v>
      </c>
      <c r="I9" s="48">
        <v>50</v>
      </c>
      <c r="J9" s="49">
        <f t="shared" si="0"/>
        <v>0.5091649694501018</v>
      </c>
      <c r="K9" s="50">
        <f t="shared" si="1"/>
        <v>31.57894736842105</v>
      </c>
      <c r="L9" s="50">
        <f t="shared" si="1"/>
        <v>12.345679012345679</v>
      </c>
      <c r="M9" s="51">
        <v>60</v>
      </c>
      <c r="N9" s="51">
        <v>410</v>
      </c>
      <c r="O9" s="51">
        <v>99</v>
      </c>
      <c r="P9" s="51">
        <v>43</v>
      </c>
      <c r="R9" s="31"/>
    </row>
    <row r="10" spans="1:18" s="12" customFormat="1" ht="13.5" customHeight="1">
      <c r="A10" s="5" t="s">
        <v>22</v>
      </c>
      <c r="B10" s="42">
        <v>14</v>
      </c>
      <c r="C10" s="43">
        <v>5478</v>
      </c>
      <c r="D10" s="45">
        <v>5</v>
      </c>
      <c r="E10" s="45">
        <v>4</v>
      </c>
      <c r="F10" s="46">
        <v>2629</v>
      </c>
      <c r="G10" s="46">
        <v>2058</v>
      </c>
      <c r="H10" s="48">
        <v>432</v>
      </c>
      <c r="I10" s="48">
        <v>612</v>
      </c>
      <c r="J10" s="49">
        <f t="shared" si="0"/>
        <v>7.886089813800658</v>
      </c>
      <c r="K10" s="50">
        <f t="shared" si="1"/>
        <v>16.432103461392163</v>
      </c>
      <c r="L10" s="50">
        <f t="shared" si="1"/>
        <v>29.737609329446062</v>
      </c>
      <c r="M10" s="51">
        <v>677</v>
      </c>
      <c r="N10" s="51">
        <v>675</v>
      </c>
      <c r="O10" s="51">
        <v>64</v>
      </c>
      <c r="P10" s="51">
        <v>79</v>
      </c>
      <c r="R10" s="31"/>
    </row>
    <row r="11" spans="1:18" s="12" customFormat="1" ht="15" customHeight="1">
      <c r="A11" s="5" t="s">
        <v>18</v>
      </c>
      <c r="B11" s="42">
        <v>36</v>
      </c>
      <c r="C11" s="43">
        <v>4675</v>
      </c>
      <c r="D11" s="45">
        <v>1</v>
      </c>
      <c r="E11" s="45">
        <v>1</v>
      </c>
      <c r="F11" s="46">
        <v>50</v>
      </c>
      <c r="G11" s="46">
        <v>100</v>
      </c>
      <c r="H11" s="48">
        <v>22</v>
      </c>
      <c r="I11" s="48">
        <v>34</v>
      </c>
      <c r="J11" s="49">
        <f t="shared" si="0"/>
        <v>0.4705882352941176</v>
      </c>
      <c r="K11" s="50">
        <f t="shared" si="1"/>
        <v>44</v>
      </c>
      <c r="L11" s="50">
        <f t="shared" si="1"/>
        <v>34</v>
      </c>
      <c r="M11" s="51">
        <v>110</v>
      </c>
      <c r="N11" s="51">
        <v>120</v>
      </c>
      <c r="O11" s="51">
        <v>370</v>
      </c>
      <c r="P11" s="51">
        <v>0</v>
      </c>
      <c r="R11" s="31"/>
    </row>
    <row r="12" spans="1:18" s="12" customFormat="1" ht="20.25" customHeight="1">
      <c r="A12" s="5" t="s">
        <v>27</v>
      </c>
      <c r="B12" s="42">
        <v>40</v>
      </c>
      <c r="C12" s="43">
        <v>7108</v>
      </c>
      <c r="D12" s="45">
        <v>0</v>
      </c>
      <c r="E12" s="45">
        <v>0</v>
      </c>
      <c r="F12" s="46">
        <v>0</v>
      </c>
      <c r="G12" s="47">
        <v>0</v>
      </c>
      <c r="H12" s="48">
        <v>0</v>
      </c>
      <c r="I12" s="48">
        <v>0</v>
      </c>
      <c r="J12" s="49">
        <f t="shared" si="0"/>
        <v>0</v>
      </c>
      <c r="K12" s="50">
        <v>0</v>
      </c>
      <c r="L12" s="50">
        <v>0</v>
      </c>
      <c r="M12" s="51">
        <v>0</v>
      </c>
      <c r="N12" s="42">
        <v>0</v>
      </c>
      <c r="O12" s="51">
        <v>0</v>
      </c>
      <c r="P12" s="42">
        <v>0</v>
      </c>
      <c r="R12" s="32"/>
    </row>
    <row r="13" spans="1:18" s="12" customFormat="1" ht="15.75" customHeight="1">
      <c r="A13" s="5" t="s">
        <v>29</v>
      </c>
      <c r="B13" s="42">
        <v>51</v>
      </c>
      <c r="C13" s="43">
        <v>6658</v>
      </c>
      <c r="D13" s="45">
        <v>0</v>
      </c>
      <c r="E13" s="45">
        <v>0</v>
      </c>
      <c r="F13" s="46">
        <v>0</v>
      </c>
      <c r="G13" s="47">
        <v>0</v>
      </c>
      <c r="H13" s="55">
        <v>0</v>
      </c>
      <c r="I13" s="55">
        <v>0</v>
      </c>
      <c r="J13" s="49">
        <f t="shared" si="0"/>
        <v>0</v>
      </c>
      <c r="K13" s="50">
        <v>0</v>
      </c>
      <c r="L13" s="50">
        <v>0</v>
      </c>
      <c r="M13" s="51">
        <v>0</v>
      </c>
      <c r="N13" s="51">
        <v>0</v>
      </c>
      <c r="O13" s="51">
        <v>0</v>
      </c>
      <c r="P13" s="51">
        <v>0</v>
      </c>
      <c r="R13" s="33"/>
    </row>
    <row r="14" spans="1:18" s="12" customFormat="1" ht="22.5" customHeight="1">
      <c r="A14" s="5" t="s">
        <v>28</v>
      </c>
      <c r="B14" s="42">
        <v>17</v>
      </c>
      <c r="C14" s="43">
        <v>2910</v>
      </c>
      <c r="D14" s="45">
        <v>0</v>
      </c>
      <c r="E14" s="45">
        <v>0</v>
      </c>
      <c r="F14" s="46">
        <v>0</v>
      </c>
      <c r="G14" s="47">
        <v>0</v>
      </c>
      <c r="H14" s="55">
        <v>0</v>
      </c>
      <c r="I14" s="55">
        <v>0</v>
      </c>
      <c r="J14" s="49">
        <f t="shared" si="0"/>
        <v>0</v>
      </c>
      <c r="K14" s="50">
        <v>0</v>
      </c>
      <c r="L14" s="50">
        <v>0</v>
      </c>
      <c r="M14" s="51">
        <v>0</v>
      </c>
      <c r="N14" s="51">
        <v>0</v>
      </c>
      <c r="O14" s="51">
        <v>0</v>
      </c>
      <c r="P14" s="51">
        <v>0</v>
      </c>
      <c r="R14" s="33"/>
    </row>
    <row r="15" spans="1:18" s="12" customFormat="1" ht="16.5" customHeight="1">
      <c r="A15" s="5" t="s">
        <v>19</v>
      </c>
      <c r="B15" s="42">
        <v>38</v>
      </c>
      <c r="C15" s="43">
        <v>4563</v>
      </c>
      <c r="D15" s="56">
        <v>0</v>
      </c>
      <c r="E15" s="56">
        <v>0</v>
      </c>
      <c r="F15" s="46">
        <v>0</v>
      </c>
      <c r="G15" s="47">
        <v>0</v>
      </c>
      <c r="H15" s="48">
        <v>0</v>
      </c>
      <c r="I15" s="48">
        <v>0</v>
      </c>
      <c r="J15" s="49">
        <f t="shared" si="0"/>
        <v>0</v>
      </c>
      <c r="K15" s="50">
        <v>0</v>
      </c>
      <c r="L15" s="50">
        <v>0</v>
      </c>
      <c r="M15" s="51">
        <v>0</v>
      </c>
      <c r="N15" s="51">
        <v>0</v>
      </c>
      <c r="O15" s="51">
        <v>0</v>
      </c>
      <c r="P15" s="51">
        <v>0</v>
      </c>
      <c r="R15" s="32"/>
    </row>
    <row r="16" spans="1:18" s="12" customFormat="1" ht="26.25" customHeight="1">
      <c r="A16" s="5" t="s">
        <v>21</v>
      </c>
      <c r="B16" s="42">
        <v>44</v>
      </c>
      <c r="C16" s="43">
        <v>5424</v>
      </c>
      <c r="D16" s="44">
        <v>1</v>
      </c>
      <c r="E16" s="45">
        <v>0</v>
      </c>
      <c r="F16" s="57">
        <v>100</v>
      </c>
      <c r="G16" s="58">
        <v>0</v>
      </c>
      <c r="H16" s="48">
        <v>75</v>
      </c>
      <c r="I16" s="48">
        <v>0</v>
      </c>
      <c r="J16" s="49">
        <f t="shared" si="0"/>
        <v>1.3827433628318584</v>
      </c>
      <c r="K16" s="50">
        <f t="shared" si="1"/>
        <v>75</v>
      </c>
      <c r="L16" s="50">
        <v>0</v>
      </c>
      <c r="M16" s="51">
        <v>75</v>
      </c>
      <c r="N16" s="42">
        <v>0</v>
      </c>
      <c r="O16" s="51">
        <v>0</v>
      </c>
      <c r="P16" s="42">
        <v>0</v>
      </c>
      <c r="R16" s="33"/>
    </row>
    <row r="17" spans="1:18" s="12" customFormat="1" ht="21" customHeight="1">
      <c r="A17" s="5" t="s">
        <v>26</v>
      </c>
      <c r="B17" s="42">
        <v>27</v>
      </c>
      <c r="C17" s="43">
        <v>5946</v>
      </c>
      <c r="D17" s="45">
        <v>0</v>
      </c>
      <c r="E17" s="45">
        <v>0</v>
      </c>
      <c r="F17" s="57">
        <v>0</v>
      </c>
      <c r="G17" s="58">
        <v>0</v>
      </c>
      <c r="H17" s="48">
        <v>0</v>
      </c>
      <c r="I17" s="48">
        <v>0</v>
      </c>
      <c r="J17" s="49">
        <f t="shared" si="0"/>
        <v>0</v>
      </c>
      <c r="K17" s="50">
        <v>0</v>
      </c>
      <c r="L17" s="50">
        <v>0</v>
      </c>
      <c r="M17" s="51">
        <v>0</v>
      </c>
      <c r="N17" s="42">
        <v>0</v>
      </c>
      <c r="O17" s="51">
        <v>0</v>
      </c>
      <c r="P17" s="42">
        <v>0</v>
      </c>
      <c r="R17" s="33"/>
    </row>
    <row r="18" spans="1:250" ht="24" customHeight="1">
      <c r="A18" s="15" t="s">
        <v>10</v>
      </c>
      <c r="B18" s="42">
        <f aca="true" t="shared" si="2" ref="B18:H18">SUM(B5:B17)</f>
        <v>646</v>
      </c>
      <c r="C18" s="43">
        <f t="shared" si="2"/>
        <v>154971</v>
      </c>
      <c r="D18" s="45">
        <f>SUM(D5:D17)</f>
        <v>78</v>
      </c>
      <c r="E18" s="45">
        <f>SUM(E5:E17)</f>
        <v>77</v>
      </c>
      <c r="F18" s="45">
        <f>SUM(F5:F17)</f>
        <v>21032</v>
      </c>
      <c r="G18" s="45">
        <f>SUM(G5:G17)</f>
        <v>25714</v>
      </c>
      <c r="H18" s="45">
        <f t="shared" si="2"/>
        <v>6114</v>
      </c>
      <c r="I18" s="45">
        <f>SUM(I5:I17)</f>
        <v>5746</v>
      </c>
      <c r="J18" s="49">
        <f t="shared" si="0"/>
        <v>3.945254273380181</v>
      </c>
      <c r="K18" s="50">
        <f aca="true" t="shared" si="3" ref="K18:L23">H18/F18*100</f>
        <v>29.06998858881704</v>
      </c>
      <c r="L18" s="50">
        <f t="shared" si="3"/>
        <v>22.345803842264914</v>
      </c>
      <c r="M18" s="45">
        <f>SUM(M5:M17)</f>
        <v>18163</v>
      </c>
      <c r="N18" s="45">
        <f>SUM(N5:N17)</f>
        <v>17883</v>
      </c>
      <c r="O18" s="45">
        <f>SUM(O5:O17)</f>
        <v>605</v>
      </c>
      <c r="P18" s="45">
        <f>SUM(P5:P17)</f>
        <v>450</v>
      </c>
      <c r="IP18">
        <v>0</v>
      </c>
    </row>
    <row r="19" spans="1:18" ht="12.75" customHeight="1" hidden="1">
      <c r="A19" s="5" t="s">
        <v>11</v>
      </c>
      <c r="B19" s="7">
        <v>17</v>
      </c>
      <c r="C19" s="16">
        <v>6869</v>
      </c>
      <c r="D19" s="17">
        <v>6</v>
      </c>
      <c r="E19" s="14">
        <v>3</v>
      </c>
      <c r="F19" s="14"/>
      <c r="G19" s="18">
        <v>2306</v>
      </c>
      <c r="H19" s="14">
        <v>4566</v>
      </c>
      <c r="I19" s="14">
        <v>1088</v>
      </c>
      <c r="J19" s="14">
        <v>622</v>
      </c>
      <c r="K19" s="19">
        <f>I19/C19*100</f>
        <v>15.83927791527151</v>
      </c>
      <c r="L19" s="10">
        <f t="shared" si="3"/>
        <v>47.181266261925416</v>
      </c>
      <c r="M19" s="10">
        <f>J19/H19*100</f>
        <v>13.622426631625054</v>
      </c>
      <c r="N19" s="35"/>
      <c r="O19" s="20"/>
      <c r="P19" s="20"/>
      <c r="Q19" s="20"/>
      <c r="R19" s="18"/>
    </row>
    <row r="20" spans="1:18" ht="14.25" customHeight="1" hidden="1">
      <c r="A20" s="5" t="s">
        <v>12</v>
      </c>
      <c r="B20" s="7">
        <v>7</v>
      </c>
      <c r="C20" s="16">
        <v>3642</v>
      </c>
      <c r="D20" s="21">
        <v>1</v>
      </c>
      <c r="E20" s="14">
        <v>1</v>
      </c>
      <c r="F20" s="14"/>
      <c r="G20" s="18">
        <v>150</v>
      </c>
      <c r="H20" s="14">
        <v>500</v>
      </c>
      <c r="I20" s="14">
        <v>197</v>
      </c>
      <c r="J20" s="14">
        <v>98</v>
      </c>
      <c r="K20" s="19">
        <f>I20/C20*100</f>
        <v>5.409115870400879</v>
      </c>
      <c r="L20" s="10">
        <f t="shared" si="3"/>
        <v>131.33333333333331</v>
      </c>
      <c r="M20" s="10">
        <f>J20/H20*100</f>
        <v>19.6</v>
      </c>
      <c r="N20" s="35"/>
      <c r="O20" s="20"/>
      <c r="P20" s="20"/>
      <c r="Q20" s="20"/>
      <c r="R20" s="18"/>
    </row>
    <row r="21" spans="1:18" ht="15" customHeight="1" hidden="1">
      <c r="A21" s="5" t="s">
        <v>13</v>
      </c>
      <c r="B21" s="7">
        <v>7</v>
      </c>
      <c r="C21" s="16">
        <v>2183</v>
      </c>
      <c r="D21" s="17">
        <v>1</v>
      </c>
      <c r="E21" s="14">
        <v>1</v>
      </c>
      <c r="F21" s="14"/>
      <c r="G21" s="18">
        <v>322</v>
      </c>
      <c r="H21" s="14">
        <v>322</v>
      </c>
      <c r="I21" s="14">
        <v>111</v>
      </c>
      <c r="J21" s="14">
        <v>176</v>
      </c>
      <c r="K21" s="19">
        <f>I21/C21*100</f>
        <v>5.084745762711865</v>
      </c>
      <c r="L21" s="10">
        <f t="shared" si="3"/>
        <v>34.47204968944099</v>
      </c>
      <c r="M21" s="10">
        <f>J21/H21*100</f>
        <v>54.6583850931677</v>
      </c>
      <c r="N21" s="35"/>
      <c r="O21" s="30"/>
      <c r="P21" s="30"/>
      <c r="Q21" s="20"/>
      <c r="R21" s="18"/>
    </row>
    <row r="22" spans="1:255" ht="15" customHeight="1" hidden="1">
      <c r="A22" s="5" t="s">
        <v>14</v>
      </c>
      <c r="B22" s="7">
        <v>3</v>
      </c>
      <c r="C22" s="16">
        <v>1113</v>
      </c>
      <c r="D22" s="17">
        <v>3</v>
      </c>
      <c r="E22" s="14">
        <v>3</v>
      </c>
      <c r="F22" s="14"/>
      <c r="G22" s="18">
        <v>1113</v>
      </c>
      <c r="H22" s="6">
        <v>1187</v>
      </c>
      <c r="I22" s="14">
        <v>330</v>
      </c>
      <c r="J22" s="14">
        <v>100</v>
      </c>
      <c r="K22" s="19">
        <f>I22/C22*100</f>
        <v>29.649595687331537</v>
      </c>
      <c r="L22" s="10">
        <f t="shared" si="3"/>
        <v>29.649595687331537</v>
      </c>
      <c r="M22" s="10">
        <f>J22/H22*100</f>
        <v>8.424599831508003</v>
      </c>
      <c r="N22" s="35"/>
      <c r="O22" s="11"/>
      <c r="P22" s="11"/>
      <c r="Q22" s="20"/>
      <c r="R22" s="18"/>
      <c r="IU22">
        <v>0</v>
      </c>
    </row>
    <row r="23" spans="1:18" s="13" customFormat="1" ht="14.25" customHeight="1" hidden="1">
      <c r="A23" s="15" t="s">
        <v>15</v>
      </c>
      <c r="B23" s="7">
        <f aca="true" t="shared" si="4" ref="B23:J23">SUM(B19:B22)</f>
        <v>34</v>
      </c>
      <c r="C23" s="16">
        <f t="shared" si="4"/>
        <v>13807</v>
      </c>
      <c r="D23" s="22">
        <f t="shared" si="4"/>
        <v>11</v>
      </c>
      <c r="E23" s="7">
        <f t="shared" si="4"/>
        <v>8</v>
      </c>
      <c r="F23" s="7"/>
      <c r="G23" s="7">
        <f t="shared" si="4"/>
        <v>3891</v>
      </c>
      <c r="H23" s="7">
        <f t="shared" si="4"/>
        <v>6575</v>
      </c>
      <c r="I23" s="7">
        <f t="shared" si="4"/>
        <v>1726</v>
      </c>
      <c r="J23" s="7">
        <f t="shared" si="4"/>
        <v>996</v>
      </c>
      <c r="K23" s="8">
        <f>I23/C23*100</f>
        <v>12.500905337872096</v>
      </c>
      <c r="L23" s="10">
        <f t="shared" si="3"/>
        <v>44.35877666409663</v>
      </c>
      <c r="M23" s="9">
        <f>J23/H23*100</f>
        <v>15.14828897338403</v>
      </c>
      <c r="N23" s="35"/>
      <c r="O23" s="11"/>
      <c r="P23" s="11"/>
      <c r="Q23" s="37"/>
      <c r="R23" s="38"/>
    </row>
    <row r="24" spans="1:18" s="13" customFormat="1" ht="14.25" customHeight="1" thickBot="1">
      <c r="A24" s="23"/>
      <c r="B24" s="24"/>
      <c r="C24" s="25"/>
      <c r="D24" s="26"/>
      <c r="E24" s="24"/>
      <c r="F24" s="24"/>
      <c r="G24" s="24"/>
      <c r="H24" s="24"/>
      <c r="I24" s="24"/>
      <c r="J24" s="24"/>
      <c r="K24" s="24"/>
      <c r="L24" s="27"/>
      <c r="M24" s="27"/>
      <c r="N24" s="36"/>
      <c r="O24" s="28"/>
      <c r="P24" s="28"/>
      <c r="Q24" s="39"/>
      <c r="R24" s="40"/>
    </row>
    <row r="25" ht="12.75">
      <c r="A25" s="29"/>
    </row>
    <row r="26" spans="1:11" s="34" customFormat="1" ht="0.7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ht="12.75">
      <c r="A27" s="29"/>
    </row>
    <row r="28" ht="12.75">
      <c r="A28" s="29"/>
    </row>
    <row r="29" ht="12.75">
      <c r="A29" s="29"/>
    </row>
    <row r="30" spans="1:12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2.75">
      <c r="A33" s="29" t="s">
        <v>16</v>
      </c>
    </row>
    <row r="34" ht="12.75">
      <c r="A34" s="29" t="s">
        <v>17</v>
      </c>
    </row>
    <row r="36" ht="12.75">
      <c r="A36" s="29"/>
    </row>
    <row r="37" ht="12.75">
      <c r="A37" s="29"/>
    </row>
    <row r="38" spans="1:13" ht="12.75">
      <c r="A38" s="29"/>
      <c r="M38" s="4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</sheetData>
  <mergeCells count="1">
    <mergeCell ref="A26:K26"/>
  </mergeCells>
  <printOptions/>
  <pageMargins left="0.63" right="0.1968503937007874" top="0.3937007874015748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2003-01-10T05:36:50Z</cp:lastPrinted>
  <dcterms:created xsi:type="dcterms:W3CDTF">2000-07-27T04:41:29Z</dcterms:created>
  <dcterms:modified xsi:type="dcterms:W3CDTF">2003-01-24T10:10:02Z</dcterms:modified>
  <cp:category/>
  <cp:version/>
  <cp:contentType/>
  <cp:contentStatus/>
</cp:coreProperties>
</file>